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<sst xmlns="http://schemas.openxmlformats.org/spreadsheetml/2006/main" count="316" uniqueCount="255">
  <si>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</si>
  <si>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</si>
  <si>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</si>
  <si>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</si>
  <si>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</si>
  <si>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</si>
  <si>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</si>
  <si>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</si>
  <si>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</si>
  <si>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</si>
  <si>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</si>
  <si>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</si>
  <si>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</si>
  <si>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</si>
  <si>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</si>
  <si>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</si>
  <si>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</si>
  <si>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</si>
  <si>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</si>
  <si>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</si>
  <si>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</si>
  <si>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</si>
  <si>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</si>
  <si>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</si>
  <si>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</si>
  <si>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</si>
  <si>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</si>
  <si>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</si>
  <si>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</si>
  <si>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</si>
  <si>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</si>
  <si>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</si>
  <si>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</si>
  <si>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</si>
  <si>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</si>
  <si>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</si>
  <si>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</si>
  <si>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</si>
  <si>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</si>
  <si>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</si>
  <si>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</si>
  <si>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</si>
  <si>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</si>
  <si>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</si>
  <si>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</si>
  <si>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</si>
  <si>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</si>
  <si>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</si>
  <si>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</si>
  <si>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</si>
  <si>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</si>
  <si>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</si>
  <si>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</si>
  <si>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</si>
  <si>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</si>
  <si>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</si>
  <si>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</si>
  <si>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</si>
  <si>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</si>
  <si>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</si>
  <si>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</si>
  <si>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</si>
  <si>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</si>
  <si>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</si>
  <si>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</si>
  <si>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</si>
  <si>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</si>
  <si>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</si>
  <si>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</si>
  <si>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</si>
  <si>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</si>
  <si>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</si>
  <si>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</si>
  <si>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</si>
  <si>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</si>
  <si>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</si>
  <si>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</si>
  <si>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</si>
  <si>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</si>
  <si>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</si>
  <si>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</si>
  <si>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</si>
  <si>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</si>
  <si>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</si>
  <si>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</si>
  <si>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</si>
  <si>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</si>
  <si>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</si>
  <si>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</si>
  <si>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</si>
  <si>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</si>
  <si>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</si>
  <si>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</si>
  <si>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</si>
  <si>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</si>
  <si>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</si>
  <si>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</si>
  <si>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</si>
  <si>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</si>
  <si>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</si>
  <si>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</si>
  <si>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</si>
  <si>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</si>
  <si>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</si>
  <si>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</si>
  <si>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</si>
  <si>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</si>
  <si>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</si>
  <si>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</si>
  <si>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</si>
  <si>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</si>
  <si>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</si>
  <si>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</si>
  <si>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</si>
  <si>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</si>
  <si>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</si>
  <si>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</si>
  <si>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</si>
  <si>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</si>
  <si>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</si>
  <si>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</si>
  <si>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</si>
  <si>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</si>
  <si>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</si>
  <si>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</si>
  <si>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</si>
  <si>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</si>
  <si>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</si>
  <si>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</si>
  <si>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</si>
  <si>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</si>
  <si>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</si>
  <si>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</si>
  <si>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</si>
  <si>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</si>
  <si>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</si>
  <si>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</si>
  <si>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</si>
  <si>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</si>
  <si>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</si>
  <si>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</si>
  <si>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</si>
  <si>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</si>
  <si>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</si>
  <si>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</si>
  <si>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</si>
  <si>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</si>
  <si>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</si>
  <si>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</si>
  <si>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</si>
  <si>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</si>
  <si>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</si>
  <si>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</si>
  <si>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</si>
  <si>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</si>
  <si>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</si>
  <si>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</si>
  <si>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</si>
  <si>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</si>
  <si>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</si>
  <si>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</si>
  <si>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</si>
  <si>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</si>
  <si>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</si>
  <si>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</si>
  <si>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</si>
  <si>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</si>
  <si>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</si>
  <si>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</si>
  <si>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</si>
  <si>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</si>
  <si>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</si>
  <si>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</si>
  <si>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</si>
  <si>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</si>
  <si>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</si>
  <si>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</si>
  <si>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</si>
  <si>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</si>
  <si>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</si>
  <si>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</si>
  <si>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</si>
  <si>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</si>
  <si>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</si>
  <si>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</si>
  <si>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</si>
  <si>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</si>
  <si>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</si>
  <si>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</si>
  <si>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</si>
  <si>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</si>
  <si>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</si>
  <si>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</si>
  <si>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</si>
  <si>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</si>
  <si>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</si>
  <si>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</si>
  <si>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</si>
  <si>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</si>
  <si>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</si>
  <si>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</si>
  <si>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</si>
  <si>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</si>
  <si>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</si>
  <si>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</si>
  <si>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</si>
  <si>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</si>
  <si>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</si>
  <si>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</si>
  <si>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</si>
  <si>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</si>
  <si>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</si>
  <si>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</si>
  <si>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</si>
  <si>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</si>
  <si>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</si>
  <si>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</si>
  <si>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</si>
  <si>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</si>
  <si>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</si>
  <si>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</si>
  <si>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</si>
  <si>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</si>
  <si>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</si>
  <si>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</si>
  <si>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</si>
  <si>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</si>
  <si>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</si>
  <si>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</si>
  <si>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</si>
  <si>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</si>
  <si>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</si>
  <si>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</si>
  <si>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</si>
  <si>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</si>
  <si>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</si>
  <si>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</si>
  <si>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</si>
  <si>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</si>
  <si>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</si>
  <si>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</si>
  <si>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</si>
  <si>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</si>
  <si>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</si>
  <si>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Ніколова</t>
  </si>
  <si>
    <t>Н.В. Доскоч</t>
  </si>
  <si>
    <t>(03845)3-69-50</t>
  </si>
  <si>
    <t>(03845)4-17-62</t>
  </si>
  <si>
    <t>inbox@vl.km.court.gov.ua</t>
  </si>
  <si>
    <t>8 січня 2018 року</t>
  </si>
  <si>
    <t>2017 рік</t>
  </si>
  <si>
    <t>Волочиський районний суд Хмельницької області</t>
  </si>
  <si>
    <t xml:space="preserve">Місцезнаходження: </t>
  </si>
  <si>
    <t>31200. Хмельницька область.м. Волочиськ</t>
  </si>
  <si>
    <t>вул. Слави</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</si>
</sst>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153</v>
      </c>
      <c r="F10" s="157">
        <v>149</v>
      </c>
      <c r="G10" s="157">
        <v>152</v>
      </c>
      <c r="H10" s="157">
        <v>11</v>
      </c>
      <c r="I10" s="157">
        <v>2</v>
      </c>
      <c r="J10" s="157">
        <v>1</v>
      </c>
      <c r="K10" s="157">
        <v>138</v>
      </c>
      <c r="L10" s="157"/>
      <c r="M10" s="168">
        <v>1</v>
      </c>
      <c r="N10" s="163"/>
      <c r="O10" s="111">
        <f>E10-F10</f>
        <v>4</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v>1</v>
      </c>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v>1</v>
      </c>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v>2</v>
      </c>
      <c r="F22" s="157">
        <v>2</v>
      </c>
      <c r="G22" s="157">
        <v>2</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157</v>
      </c>
      <c r="F23" s="157">
        <f>F10+F12+F15+F22</f>
        <v>153</v>
      </c>
      <c r="G23" s="157">
        <f>G10+G12+G15+G22</f>
        <v>156</v>
      </c>
      <c r="H23" s="157">
        <f>H10+H15</f>
        <v>12</v>
      </c>
      <c r="I23" s="157">
        <f>I10+I15</f>
        <v>2</v>
      </c>
      <c r="J23" s="157">
        <f>J10+J12+J15</f>
        <v>2</v>
      </c>
      <c r="K23" s="157">
        <f>K10+K12+K15</f>
        <v>138</v>
      </c>
      <c r="L23" s="157">
        <f>L10+L12+L15+L22</f>
        <v>0</v>
      </c>
      <c r="M23" s="157">
        <f>M10+M12+M15+M22</f>
        <v>1</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144</v>
      </c>
      <c r="G31" s="167">
        <v>138</v>
      </c>
      <c r="H31" s="167">
        <v>132</v>
      </c>
      <c r="I31" s="167">
        <v>126</v>
      </c>
      <c r="J31" s="167">
        <v>96</v>
      </c>
      <c r="K31" s="167"/>
      <c r="L31" s="167">
        <v>6</v>
      </c>
      <c r="M31" s="167"/>
      <c r="N31" s="167">
        <v>12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&amp;LA6597D95&amp;CФорма № 2-А, Підрозділ: Волочиський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87</v>
      </c>
      <c r="E12" s="163">
        <v>85</v>
      </c>
      <c r="F12" s="163">
        <v>82</v>
      </c>
      <c r="G12" s="163">
        <v>64</v>
      </c>
      <c r="H12" s="163"/>
      <c r="I12" s="163"/>
      <c r="J12" s="163">
        <v>3</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87</v>
      </c>
      <c r="E24" s="163">
        <v>85</v>
      </c>
      <c r="F24" s="163">
        <v>82</v>
      </c>
      <c r="G24" s="163">
        <v>64</v>
      </c>
      <c r="H24" s="163"/>
      <c r="I24" s="163"/>
      <c r="J24" s="163">
        <v>3</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23</v>
      </c>
      <c r="E25" s="163">
        <v>22</v>
      </c>
      <c r="F25" s="163">
        <v>21</v>
      </c>
      <c r="G25" s="163">
        <v>14</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5</v>
      </c>
      <c r="E30" s="163">
        <v>5</v>
      </c>
      <c r="F30" s="163">
        <v>5</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5</v>
      </c>
      <c r="E34" s="163">
        <v>5</v>
      </c>
      <c r="F34" s="163">
        <v>5</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7</v>
      </c>
      <c r="E43" s="163">
        <v>7</v>
      </c>
      <c r="F43" s="163">
        <v>5</v>
      </c>
      <c r="G43" s="163">
        <v>2</v>
      </c>
      <c r="H43" s="163"/>
      <c r="I43" s="163"/>
      <c r="J43" s="163">
        <v>2</v>
      </c>
      <c r="K43" s="162">
        <v>2</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4</v>
      </c>
      <c r="E45" s="163">
        <v>3</v>
      </c>
      <c r="F45" s="163">
        <v>1</v>
      </c>
      <c r="G45" s="163">
        <v>1</v>
      </c>
      <c r="H45" s="163"/>
      <c r="I45" s="163"/>
      <c r="J45" s="163">
        <v>2</v>
      </c>
      <c r="K45" s="162">
        <v>2</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39</v>
      </c>
      <c r="E88" s="163">
        <v>34</v>
      </c>
      <c r="F88" s="163">
        <v>33</v>
      </c>
      <c r="G88" s="163">
        <v>30</v>
      </c>
      <c r="H88" s="163"/>
      <c r="I88" s="163"/>
      <c r="J88" s="163">
        <v>1</v>
      </c>
      <c r="K88" s="162">
        <v>6</v>
      </c>
      <c r="L88" s="163"/>
      <c r="M88" s="163">
        <v>48718</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34</v>
      </c>
      <c r="E90" s="163">
        <v>28</v>
      </c>
      <c r="F90" s="163">
        <v>28</v>
      </c>
      <c r="G90" s="163">
        <v>27</v>
      </c>
      <c r="H90" s="163"/>
      <c r="I90" s="163"/>
      <c r="J90" s="163"/>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30</v>
      </c>
      <c r="E94" s="163">
        <v>26</v>
      </c>
      <c r="F94" s="163">
        <v>26</v>
      </c>
      <c r="G94" s="163">
        <v>25</v>
      </c>
      <c r="H94" s="163"/>
      <c r="I94" s="163"/>
      <c r="J94" s="163"/>
      <c r="K94" s="162">
        <v>4</v>
      </c>
      <c r="L94" s="163"/>
      <c r="M94" s="163"/>
      <c r="N94" s="164"/>
      <c r="O94" s="163"/>
      <c r="P94" s="60"/>
    </row>
    <row r="95" spans="1:16" s="4" customFormat="1" ht="25.5" customHeight="1">
      <c r="A95" s="44">
        <v>88</v>
      </c>
      <c r="B95" s="114" t="s">
        <v>68</v>
      </c>
      <c r="C95" s="164">
        <v>1</v>
      </c>
      <c r="D95" s="163">
        <v>4</v>
      </c>
      <c r="E95" s="163">
        <v>5</v>
      </c>
      <c r="F95" s="163">
        <v>4</v>
      </c>
      <c r="G95" s="163">
        <v>2</v>
      </c>
      <c r="H95" s="163"/>
      <c r="I95" s="163"/>
      <c r="J95" s="163">
        <v>1</v>
      </c>
      <c r="K95" s="162"/>
      <c r="L95" s="163"/>
      <c r="M95" s="163">
        <v>48718</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v>10321</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138</v>
      </c>
      <c r="E114" s="164">
        <f t="shared" si="0"/>
        <v>132</v>
      </c>
      <c r="F114" s="164">
        <f t="shared" si="0"/>
        <v>126</v>
      </c>
      <c r="G114" s="164">
        <f t="shared" si="0"/>
        <v>96</v>
      </c>
      <c r="H114" s="164">
        <f t="shared" si="0"/>
        <v>0</v>
      </c>
      <c r="I114" s="164">
        <f t="shared" si="0"/>
        <v>0</v>
      </c>
      <c r="J114" s="164">
        <f t="shared" si="0"/>
        <v>6</v>
      </c>
      <c r="K114" s="164">
        <f t="shared" si="0"/>
        <v>12</v>
      </c>
      <c r="L114" s="164">
        <f t="shared" si="0"/>
        <v>1</v>
      </c>
      <c r="M114" s="164">
        <f t="shared" si="0"/>
        <v>48718</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&amp;LA6597D95&amp;CФорма № 2-А, Підрозділ: Волочиський районний суд Хмельницької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2</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2</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&amp;LA6597D95&amp;CФорма № 2-А, Підрозділ: Волочиський районний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39</v>
      </c>
      <c r="L15" s="33"/>
      <c r="M15" s="23"/>
      <c r="N15" s="20"/>
      <c r="O15" s="20"/>
      <c r="P15" s="20"/>
    </row>
    <row r="16" spans="1:16" s="10" customFormat="1" ht="20.25" customHeight="1">
      <c r="A16" s="2">
        <v>12</v>
      </c>
      <c r="B16" s="284"/>
      <c r="C16" s="259" t="s">
        <v>129</v>
      </c>
      <c r="D16" s="260"/>
      <c r="E16" s="260"/>
      <c r="F16" s="260"/>
      <c r="G16" s="260"/>
      <c r="H16" s="260"/>
      <c r="I16" s="260"/>
      <c r="J16" s="261"/>
      <c r="K16" s="156">
        <v>17</v>
      </c>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&amp;LA6597D95&amp;CФорма № 2-А, Підрозділ: Волочиський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&amp;LA6597D95&amp;C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2018-02-28T07:54:43Z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2-А_00671_4.2017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A6597D95</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