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<sst xmlns="http://schemas.openxmlformats.org/spreadsheetml/2006/main" count="152" uniqueCount="124">
  <si>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</si>
  <si>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</si>
  <si>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</si>
  <si>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</si>
  <si>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</si>
  <si>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</si>
  <si>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</si>
  <si>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</si>
  <si>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</si>
  <si>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</si>
  <si>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</si>
  <si>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</si>
  <si>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</si>
  <si>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</si>
  <si>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</si>
  <si>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</si>
  <si>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</si>
  <si>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</si>
  <si>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</si>
  <si>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</si>
  <si>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</si>
  <si>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</si>
  <si>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</si>
  <si>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</si>
  <si>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</si>
  <si>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</si>
  <si>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</si>
  <si>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</si>
  <si>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</si>
  <si>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</si>
  <si>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</si>
  <si>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</si>
  <si>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</si>
  <si>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</si>
  <si>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</si>
  <si>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</si>
  <si>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</si>
  <si>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</si>
  <si>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</si>
  <si>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</si>
  <si>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</si>
  <si>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</si>
  <si>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</si>
  <si>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</si>
  <si>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</si>
  <si>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</si>
  <si>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</si>
  <si>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</si>
  <si>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</si>
  <si>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</si>
  <si>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</si>
  <si>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</si>
  <si>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</si>
  <si>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</si>
  <si>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</si>
  <si>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</si>
  <si>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</si>
  <si>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</si>
  <si>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</si>
  <si>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</si>
  <si>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</si>
  <si>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</si>
  <si>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</si>
  <si>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</si>
  <si>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</si>
  <si>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</si>
  <si>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</si>
  <si>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</si>
  <si>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</si>
  <si>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</si>
  <si>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</si>
  <si>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</si>
  <si>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</si>
  <si>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</si>
  <si>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</si>
  <si>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</si>
  <si>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</si>
  <si>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</si>
  <si>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</si>
  <si>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</si>
  <si>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</si>
  <si>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</si>
  <si>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</si>
  <si>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</si>
  <si>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</si>
  <si>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</si>
  <si>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</si>
  <si>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</si>
  <si>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</si>
  <si>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</si>
  <si>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</si>
  <si>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</si>
  <si>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</si>
  <si>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</si>
  <si>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</si>
  <si>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</si>
  <si>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</si>
  <si>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</si>
  <si>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</si>
  <si>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</si>
  <si>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</si>
  <si>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</si>
  <si>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</si>
  <si>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</si>
  <si>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</si>
  <si>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</si>
  <si>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</si>
  <si>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</si>
  <si>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</si>
  <si>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</si>
  <si>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</si>
  <si>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</si>
  <si>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</si>
  <si>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</si>
  <si>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</si>
  <si>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</si>
  <si>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</si>
  <si>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Волочиський районний суд Хмельницької області</t>
  </si>
  <si>
    <t>31200. Хмельницька область.м. Волочиськ</t>
  </si>
  <si>
    <t>вул. Слави</t>
  </si>
  <si>
    <t/>
  </si>
  <si>
    <t>С.В.Ніколова</t>
  </si>
  <si>
    <t>Н.В.Доскоч</t>
  </si>
  <si>
    <t>4 січня 2019 року</t>
  </si>
</sst>
</file>

<file path=xl/styles.xml><?xml version="1.0" encoding="utf-8"?>
<styleSheet xmlns="http://schemas.openxmlformats.org/spreadsheetml/2006/main">
  <numFmts count="6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&amp;LCCEF3A83&amp;C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898</v>
      </c>
      <c r="D6" s="96">
        <f>SUM(D7,D10,D13,D14,D15,D20,D23,D24,D18,D19)</f>
        <v>1432945.6199999999</v>
      </c>
      <c r="E6" s="96">
        <f>SUM(E7,E10,E13,E14,E15,E20,E23,E24,E18,E19)</f>
        <v>766</v>
      </c>
      <c r="F6" s="96">
        <f>SUM(F7,F10,F13,F14,F15,F20,F23,F24,F18,F19)</f>
        <v>700342.9900000002</v>
      </c>
      <c r="G6" s="96">
        <f>SUM(G7,G10,G13,G14,G15,G20,G23,G24,G18,G19)</f>
        <v>36</v>
      </c>
      <c r="H6" s="96">
        <f>SUM(H7,H10,H13,H14,H15,H20,H23,H24,H18,H19)</f>
        <v>42151.33</v>
      </c>
      <c r="I6" s="96">
        <f>SUM(I7,I10,I13,I14,I15,I20,I23,I24,I18,I19)</f>
        <v>0</v>
      </c>
      <c r="J6" s="96">
        <f>SUM(J7,J10,J13,J14,J15,J20,J23,J24,J18,J19)</f>
        <v>0</v>
      </c>
      <c r="K6" s="96">
        <f>SUM(K7,K10,K13,K14,K15,K20,K23,K24,K18,K19)</f>
        <v>85</v>
      </c>
      <c r="L6" s="96">
        <f>SUM(L7,L10,L13,L14,L15,L20,L23,L24,L18,L19)</f>
        <v>73037.86000000002</v>
      </c>
    </row>
    <row r="7" spans="1:12" ht="16.5" customHeight="1">
      <c r="A7" s="87">
        <v>2</v>
      </c>
      <c r="B7" s="90" t="s">
        <v>75</v>
      </c>
      <c r="C7" s="97">
        <v>315</v>
      </c>
      <c r="D7" s="97">
        <v>1081279.1</v>
      </c>
      <c r="E7" s="97">
        <v>258</v>
      </c>
      <c r="F7" s="97">
        <v>388530.17</v>
      </c>
      <c r="G7" s="97">
        <v>19</v>
      </c>
      <c r="H7" s="97">
        <v>27833.99</v>
      </c>
      <c r="I7" s="97"/>
      <c r="J7" s="97"/>
      <c r="K7" s="97">
        <v>33</v>
      </c>
      <c r="L7" s="97">
        <v>34097.66</v>
      </c>
    </row>
    <row r="8" spans="1:12" ht="16.5" customHeight="1">
      <c r="A8" s="87">
        <v>3</v>
      </c>
      <c r="B8" s="91" t="s">
        <v>76</v>
      </c>
      <c r="C8" s="97">
        <v>168</v>
      </c>
      <c r="D8" s="97">
        <v>928755.83</v>
      </c>
      <c r="E8" s="97">
        <v>136</v>
      </c>
      <c r="F8" s="97">
        <v>257342.42</v>
      </c>
      <c r="G8" s="97">
        <v>19</v>
      </c>
      <c r="H8" s="97">
        <v>27833.99</v>
      </c>
      <c r="I8" s="97"/>
      <c r="J8" s="97"/>
      <c r="K8" s="97">
        <v>9</v>
      </c>
      <c r="L8" s="97">
        <v>15858</v>
      </c>
    </row>
    <row r="9" spans="1:12" ht="16.5" customHeight="1">
      <c r="A9" s="87">
        <v>4</v>
      </c>
      <c r="B9" s="91" t="s">
        <v>77</v>
      </c>
      <c r="C9" s="97">
        <v>147</v>
      </c>
      <c r="D9" s="97">
        <v>152523.27</v>
      </c>
      <c r="E9" s="97">
        <v>122</v>
      </c>
      <c r="F9" s="97">
        <v>131187.75</v>
      </c>
      <c r="G9" s="97"/>
      <c r="H9" s="97"/>
      <c r="I9" s="97"/>
      <c r="J9" s="97"/>
      <c r="K9" s="97">
        <v>24</v>
      </c>
      <c r="L9" s="97">
        <v>18239.66</v>
      </c>
    </row>
    <row r="10" spans="1:12" ht="19.5" customHeight="1">
      <c r="A10" s="87">
        <v>5</v>
      </c>
      <c r="B10" s="90" t="s">
        <v>78</v>
      </c>
      <c r="C10" s="97">
        <v>138</v>
      </c>
      <c r="D10" s="97">
        <v>111006</v>
      </c>
      <c r="E10" s="97">
        <v>113</v>
      </c>
      <c r="F10" s="97">
        <v>95437.5600000001</v>
      </c>
      <c r="G10" s="97">
        <v>11</v>
      </c>
      <c r="H10" s="97">
        <v>10538.94</v>
      </c>
      <c r="I10" s="97"/>
      <c r="J10" s="97"/>
      <c r="K10" s="97">
        <v>8</v>
      </c>
      <c r="L10" s="97">
        <v>7752.8</v>
      </c>
    </row>
    <row r="11" spans="1:12" ht="19.5" customHeight="1">
      <c r="A11" s="87">
        <v>6</v>
      </c>
      <c r="B11" s="91" t="s">
        <v>79</v>
      </c>
      <c r="C11" s="97">
        <v>13</v>
      </c>
      <c r="D11" s="97">
        <v>22906</v>
      </c>
      <c r="E11" s="97">
        <v>11</v>
      </c>
      <c r="F11" s="97">
        <v>19220</v>
      </c>
      <c r="G11" s="97"/>
      <c r="H11" s="97"/>
      <c r="I11" s="97"/>
      <c r="J11" s="97"/>
      <c r="K11" s="97">
        <v>2</v>
      </c>
      <c r="L11" s="97">
        <v>3524</v>
      </c>
    </row>
    <row r="12" spans="1:12" ht="19.5" customHeight="1">
      <c r="A12" s="87">
        <v>7</v>
      </c>
      <c r="B12" s="91" t="s">
        <v>80</v>
      </c>
      <c r="C12" s="97">
        <v>125</v>
      </c>
      <c r="D12" s="97">
        <v>88100.0000000002</v>
      </c>
      <c r="E12" s="97">
        <v>102</v>
      </c>
      <c r="F12" s="97">
        <v>76217.5600000001</v>
      </c>
      <c r="G12" s="97">
        <v>11</v>
      </c>
      <c r="H12" s="97">
        <v>10538.94</v>
      </c>
      <c r="I12" s="97"/>
      <c r="J12" s="97"/>
      <c r="K12" s="97">
        <v>6</v>
      </c>
      <c r="L12" s="97">
        <v>4228.8</v>
      </c>
    </row>
    <row r="13" spans="1:12" ht="15" customHeight="1">
      <c r="A13" s="87">
        <v>8</v>
      </c>
      <c r="B13" s="90" t="s">
        <v>18</v>
      </c>
      <c r="C13" s="97">
        <v>213</v>
      </c>
      <c r="D13" s="97">
        <v>150122.4</v>
      </c>
      <c r="E13" s="97">
        <v>204</v>
      </c>
      <c r="F13" s="97">
        <v>144601.2</v>
      </c>
      <c r="G13" s="97">
        <v>5</v>
      </c>
      <c r="H13" s="97">
        <v>3458.4</v>
      </c>
      <c r="I13" s="97"/>
      <c r="J13" s="97"/>
      <c r="K13" s="97">
        <v>3</v>
      </c>
      <c r="L13" s="97">
        <v>2114.4</v>
      </c>
    </row>
    <row r="14" spans="1:12" ht="15.75" customHeight="1">
      <c r="A14" s="87">
        <v>9</v>
      </c>
      <c r="B14" s="90" t="s">
        <v>19</v>
      </c>
      <c r="C14" s="97">
        <v>2</v>
      </c>
      <c r="D14" s="97">
        <v>2085.72</v>
      </c>
      <c r="E14" s="97">
        <v>2</v>
      </c>
      <c r="F14" s="97">
        <v>2085.72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164</v>
      </c>
      <c r="D15" s="97">
        <v>76823.2</v>
      </c>
      <c r="E15" s="97">
        <v>128</v>
      </c>
      <c r="F15" s="97">
        <v>54792.3400000001</v>
      </c>
      <c r="G15" s="97">
        <v>1</v>
      </c>
      <c r="H15" s="97">
        <v>320</v>
      </c>
      <c r="I15" s="97"/>
      <c r="J15" s="97"/>
      <c r="K15" s="97">
        <v>36</v>
      </c>
      <c r="L15" s="97">
        <v>28192</v>
      </c>
    </row>
    <row r="16" spans="1:12" ht="21" customHeight="1">
      <c r="A16" s="87">
        <v>11</v>
      </c>
      <c r="B16" s="91" t="s">
        <v>79</v>
      </c>
      <c r="C16" s="97">
        <v>36</v>
      </c>
      <c r="D16" s="97">
        <v>31716</v>
      </c>
      <c r="E16" s="97">
        <v>6</v>
      </c>
      <c r="F16" s="97">
        <v>6167</v>
      </c>
      <c r="G16" s="97"/>
      <c r="H16" s="97"/>
      <c r="I16" s="97"/>
      <c r="J16" s="97"/>
      <c r="K16" s="97">
        <v>31</v>
      </c>
      <c r="L16" s="97">
        <v>26430</v>
      </c>
    </row>
    <row r="17" spans="1:12" ht="21" customHeight="1">
      <c r="A17" s="87">
        <v>12</v>
      </c>
      <c r="B17" s="91" t="s">
        <v>80</v>
      </c>
      <c r="C17" s="97">
        <v>128</v>
      </c>
      <c r="D17" s="97">
        <v>45107.2000000001</v>
      </c>
      <c r="E17" s="97">
        <v>122</v>
      </c>
      <c r="F17" s="97">
        <v>48625.3400000001</v>
      </c>
      <c r="G17" s="97">
        <v>1</v>
      </c>
      <c r="H17" s="97">
        <v>320</v>
      </c>
      <c r="I17" s="97"/>
      <c r="J17" s="97"/>
      <c r="K17" s="97">
        <v>5</v>
      </c>
      <c r="L17" s="97">
        <v>1762</v>
      </c>
    </row>
    <row r="18" spans="1:12" ht="21" customHeight="1">
      <c r="A18" s="87">
        <v>13</v>
      </c>
      <c r="B18" s="99" t="s">
        <v>107</v>
      </c>
      <c r="C18" s="97">
        <v>66</v>
      </c>
      <c r="D18" s="97">
        <v>11629.2</v>
      </c>
      <c r="E18" s="97">
        <v>61</v>
      </c>
      <c r="F18" s="97">
        <v>14896</v>
      </c>
      <c r="G18" s="97"/>
      <c r="H18" s="97"/>
      <c r="I18" s="97"/>
      <c r="J18" s="97"/>
      <c r="K18" s="97">
        <v>5</v>
      </c>
      <c r="L18" s="97">
        <v>881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4</v>
      </c>
      <c r="D38" s="96">
        <f>SUM(D39,D46,D47,D48)</f>
        <v>2819.2</v>
      </c>
      <c r="E38" s="96">
        <f>SUM(E39,E46,E47,E48)</f>
        <v>3</v>
      </c>
      <c r="F38" s="96">
        <f>SUM(F39,F46,F47,F48)</f>
        <v>2114.6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1</v>
      </c>
      <c r="L38" s="96">
        <f>SUM(L39,L46,L47,L48)</f>
        <v>704.8</v>
      </c>
    </row>
    <row r="39" spans="1:12" ht="24" customHeight="1">
      <c r="A39" s="87">
        <v>34</v>
      </c>
      <c r="B39" s="90" t="s">
        <v>86</v>
      </c>
      <c r="C39" s="97">
        <f>SUM(C40,C43)</f>
        <v>4</v>
      </c>
      <c r="D39" s="97">
        <f>SUM(D40,D43)</f>
        <v>2819.2</v>
      </c>
      <c r="E39" s="97">
        <f>SUM(E40,E43)</f>
        <v>3</v>
      </c>
      <c r="F39" s="97">
        <f>SUM(F40,F43)</f>
        <v>2114.6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1</v>
      </c>
      <c r="L39" s="97">
        <f>SUM(L40,L43)</f>
        <v>704.8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4</v>
      </c>
      <c r="D43" s="97">
        <v>2819.2</v>
      </c>
      <c r="E43" s="97">
        <v>3</v>
      </c>
      <c r="F43" s="97">
        <v>2114.6</v>
      </c>
      <c r="G43" s="97"/>
      <c r="H43" s="97"/>
      <c r="I43" s="97"/>
      <c r="J43" s="97"/>
      <c r="K43" s="97">
        <v>1</v>
      </c>
      <c r="L43" s="97">
        <v>704.8</v>
      </c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4</v>
      </c>
      <c r="D45" s="97">
        <v>2819.2</v>
      </c>
      <c r="E45" s="97">
        <v>3</v>
      </c>
      <c r="F45" s="97">
        <v>2114.6</v>
      </c>
      <c r="G45" s="97"/>
      <c r="H45" s="97"/>
      <c r="I45" s="97"/>
      <c r="J45" s="97"/>
      <c r="K45" s="97">
        <v>1</v>
      </c>
      <c r="L45" s="97">
        <v>704.8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0</v>
      </c>
      <c r="D49" s="96">
        <f>SUM(D50:D53)</f>
        <v>0</v>
      </c>
      <c r="E49" s="96">
        <f>SUM(E50:E53)</f>
        <v>0</v>
      </c>
      <c r="F49" s="96">
        <f>SUM(F50:F53)</f>
        <v>0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245</v>
      </c>
      <c r="D54" s="96">
        <v>86337.9999999998</v>
      </c>
      <c r="E54" s="96">
        <v>241</v>
      </c>
      <c r="F54" s="96">
        <v>84929.1999999999</v>
      </c>
      <c r="G54" s="96"/>
      <c r="H54" s="96"/>
      <c r="I54" s="96">
        <v>241</v>
      </c>
      <c r="J54" s="96">
        <v>84585.7399999999</v>
      </c>
      <c r="K54" s="97">
        <v>4</v>
      </c>
      <c r="L54" s="96">
        <v>1409.6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1147</v>
      </c>
      <c r="D55" s="96">
        <f t="shared" si="0"/>
        <v>1522102.8199999996</v>
      </c>
      <c r="E55" s="96">
        <f t="shared" si="0"/>
        <v>1010</v>
      </c>
      <c r="F55" s="96">
        <f t="shared" si="0"/>
        <v>787386.79</v>
      </c>
      <c r="G55" s="96">
        <f t="shared" si="0"/>
        <v>36</v>
      </c>
      <c r="H55" s="96">
        <f t="shared" si="0"/>
        <v>42151.33</v>
      </c>
      <c r="I55" s="96">
        <f t="shared" si="0"/>
        <v>241</v>
      </c>
      <c r="J55" s="96">
        <f t="shared" si="0"/>
        <v>84585.7399999999</v>
      </c>
      <c r="K55" s="96">
        <f t="shared" si="0"/>
        <v>90</v>
      </c>
      <c r="L55" s="96">
        <f t="shared" si="0"/>
        <v>75152.26000000002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&amp;LCCEF3A83&amp;CФорма № 10, Підрозділ: Волочиський районний суд Хмельницької області,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88</v>
      </c>
      <c r="F4" s="93">
        <f>SUM(F5:F24)</f>
        <v>73499.95999999999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1409.6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1000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19</v>
      </c>
      <c r="F7" s="95">
        <v>10748.2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352.4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11</v>
      </c>
      <c r="F10" s="95">
        <v>17267.6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18</v>
      </c>
      <c r="F13" s="95">
        <v>11006.16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704.8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2</v>
      </c>
      <c r="F17" s="95">
        <v>1057.2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>
        <v>33</v>
      </c>
      <c r="F20" s="95">
        <v>29954</v>
      </c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120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120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120</v>
      </c>
      <c r="D33" s="141"/>
      <c r="F33" s="98" t="s">
        <v>123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&amp;LCCEF3A83&amp;CФорма № 10, Підрозділ: Волочиський районний суд Хмельницької області,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2019-01-31T08:23:23Z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10_00671_4.2018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6AF08CED</vt:lpwstr>
  </property>
  <property fmtid="{D5CDD505-2E9C-101B-9397-08002B2CF9AE}" pid="10" name="Підрозд">
    <vt:lpwstr>Волочиський районний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918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