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<sst xmlns="http://schemas.openxmlformats.org/spreadsheetml/2006/main" count="154" uniqueCount="126">
  <si>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</si>
  <si>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</si>
  <si>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</si>
  <si>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</si>
  <si>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</si>
  <si>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</si>
  <si>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</si>
  <si>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</si>
  <si>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</si>
  <si>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</si>
  <si>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</si>
  <si>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</si>
  <si>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</si>
  <si>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</si>
  <si>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</si>
  <si>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</si>
  <si>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</si>
  <si>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</si>
  <si>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</si>
  <si>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</si>
  <si>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</si>
  <si>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</si>
  <si>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</si>
  <si>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</si>
  <si>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</si>
  <si>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</si>
  <si>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</si>
  <si>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</si>
  <si>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</si>
  <si>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</si>
  <si>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</si>
  <si>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</si>
  <si>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</si>
  <si>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</si>
  <si>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</si>
  <si>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</si>
  <si>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</si>
  <si>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</si>
  <si>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</si>
  <si>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</si>
  <si>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</si>
  <si>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</si>
  <si>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</si>
  <si>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</si>
  <si>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</si>
  <si>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</si>
  <si>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</si>
  <si>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</si>
  <si>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</si>
  <si>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</si>
  <si>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</si>
  <si>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</si>
  <si>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</si>
  <si>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</si>
  <si>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</si>
  <si>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</si>
  <si>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</si>
  <si>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</si>
  <si>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</si>
  <si>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</si>
  <si>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</si>
  <si>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</si>
  <si>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</si>
  <si>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</si>
  <si>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</si>
  <si>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</si>
  <si>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</si>
  <si>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</si>
  <si>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</si>
  <si>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</si>
  <si>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</si>
  <si>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</si>
  <si>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</si>
  <si>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</si>
  <si>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</si>
  <si>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</si>
  <si>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</si>
  <si>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</si>
  <si>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</si>
  <si>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</si>
  <si>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</si>
  <si>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</si>
  <si>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</si>
  <si>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</si>
  <si>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</si>
  <si>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</si>
  <si>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</si>
  <si>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</si>
  <si>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</si>
  <si>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</si>
  <si>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</si>
  <si>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</si>
  <si>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</si>
  <si>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</si>
  <si>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</si>
  <si>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</si>
  <si>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</si>
  <si>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</si>
  <si>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</si>
  <si>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</si>
  <si>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</si>
  <si>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</si>
  <si>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</si>
  <si>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</si>
  <si>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</si>
  <si>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</si>
  <si>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</si>
  <si>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</si>
  <si>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</si>
  <si>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</si>
  <si>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</si>
  <si>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</si>
  <si>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</si>
  <si>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</si>
  <si>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</si>
  <si>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</si>
  <si>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</si>
  <si>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</si>
  <si>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</si>
  <si>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</si>
  <si>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</si>
  <si>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</si>
  <si>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/>
  </si>
  <si>
    <t>С.В. Ніколова</t>
  </si>
  <si>
    <t>О.П. Алієва</t>
  </si>
  <si>
    <t>2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</si>
</sst>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&amp;L78566AC5&amp;C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788</v>
      </c>
      <c r="D6" s="96">
        <f>SUM(D7,D10,D13,D14,D15,D21,D24,D25,D18,D19,D20)</f>
        <v>1050758.5699999998</v>
      </c>
      <c r="E6" s="96">
        <f>SUM(E7,E10,E13,E14,E15,E21,E24,E25,E18,E19,E20)</f>
        <v>675</v>
      </c>
      <c r="F6" s="96">
        <f>SUM(F7,F10,F13,F14,F15,F21,F24,F25,F18,F19,F20)</f>
        <v>705076.4400000001</v>
      </c>
      <c r="G6" s="96">
        <f>SUM(G7,G10,G13,G14,G15,G21,G24,G25,G18,G19,G20)</f>
        <v>27</v>
      </c>
      <c r="H6" s="96">
        <f>SUM(H7,H10,H13,H14,H15,H21,H24,H25,H18,H19,H20)</f>
        <v>31198.49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75</v>
      </c>
      <c r="L6" s="96">
        <f>SUM(L7,L10,L13,L14,L15,L21,L24,L25,L18,L19,L20)</f>
        <v>64382.24</v>
      </c>
    </row>
    <row r="7" spans="1:12" ht="16.5" customHeight="1">
      <c r="A7" s="87">
        <v>2</v>
      </c>
      <c r="B7" s="90" t="s">
        <v>74</v>
      </c>
      <c r="C7" s="97">
        <v>279</v>
      </c>
      <c r="D7" s="97">
        <v>685864.62</v>
      </c>
      <c r="E7" s="97">
        <v>245</v>
      </c>
      <c r="F7" s="97">
        <v>403047.36</v>
      </c>
      <c r="G7" s="97">
        <v>16</v>
      </c>
      <c r="H7" s="97">
        <v>18097</v>
      </c>
      <c r="I7" s="97"/>
      <c r="J7" s="97"/>
      <c r="K7" s="97">
        <v>14</v>
      </c>
      <c r="L7" s="97">
        <v>17701.94</v>
      </c>
    </row>
    <row r="8" spans="1:12" ht="16.5" customHeight="1">
      <c r="A8" s="87">
        <v>3</v>
      </c>
      <c r="B8" s="91" t="s">
        <v>75</v>
      </c>
      <c r="C8" s="97">
        <v>170</v>
      </c>
      <c r="D8" s="97">
        <v>552828.6</v>
      </c>
      <c r="E8" s="97">
        <v>146</v>
      </c>
      <c r="F8" s="97">
        <v>284781.57</v>
      </c>
      <c r="G8" s="97">
        <v>16</v>
      </c>
      <c r="H8" s="97">
        <v>18097</v>
      </c>
      <c r="I8" s="97"/>
      <c r="J8" s="97"/>
      <c r="K8" s="97">
        <v>5</v>
      </c>
      <c r="L8" s="97">
        <v>9605</v>
      </c>
    </row>
    <row r="9" spans="1:12" ht="16.5" customHeight="1">
      <c r="A9" s="87">
        <v>4</v>
      </c>
      <c r="B9" s="91" t="s">
        <v>76</v>
      </c>
      <c r="C9" s="97">
        <v>109</v>
      </c>
      <c r="D9" s="97">
        <v>133036.02</v>
      </c>
      <c r="E9" s="97">
        <v>99</v>
      </c>
      <c r="F9" s="97">
        <v>118265.79</v>
      </c>
      <c r="G9" s="97"/>
      <c r="H9" s="97"/>
      <c r="I9" s="97"/>
      <c r="J9" s="97"/>
      <c r="K9" s="97">
        <v>9</v>
      </c>
      <c r="L9" s="97">
        <v>8096.94</v>
      </c>
    </row>
    <row r="10" spans="1:12" ht="19.5" customHeight="1">
      <c r="A10" s="87">
        <v>5</v>
      </c>
      <c r="B10" s="90" t="s">
        <v>77</v>
      </c>
      <c r="C10" s="97">
        <v>153</v>
      </c>
      <c r="D10" s="97">
        <v>157906.2</v>
      </c>
      <c r="E10" s="97">
        <v>108</v>
      </c>
      <c r="F10" s="97">
        <v>121182.7</v>
      </c>
      <c r="G10" s="97">
        <v>10</v>
      </c>
      <c r="H10" s="97">
        <v>12925.29</v>
      </c>
      <c r="I10" s="97"/>
      <c r="J10" s="97"/>
      <c r="K10" s="97">
        <v>29</v>
      </c>
      <c r="L10" s="97">
        <v>24588.8</v>
      </c>
    </row>
    <row r="11" spans="1:12" ht="19.5" customHeight="1">
      <c r="A11" s="87">
        <v>6</v>
      </c>
      <c r="B11" s="91" t="s">
        <v>78</v>
      </c>
      <c r="C11" s="97">
        <v>35</v>
      </c>
      <c r="D11" s="97">
        <v>67235</v>
      </c>
      <c r="E11" s="97">
        <v>25</v>
      </c>
      <c r="F11" s="97">
        <v>50906.5</v>
      </c>
      <c r="G11" s="97">
        <v>6</v>
      </c>
      <c r="H11" s="97">
        <v>8963</v>
      </c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118</v>
      </c>
      <c r="D12" s="97">
        <v>90671.1999999999</v>
      </c>
      <c r="E12" s="97">
        <v>83</v>
      </c>
      <c r="F12" s="97">
        <v>70276.2</v>
      </c>
      <c r="G12" s="97">
        <v>4</v>
      </c>
      <c r="H12" s="97">
        <v>3962.29</v>
      </c>
      <c r="I12" s="97"/>
      <c r="J12" s="97"/>
      <c r="K12" s="97">
        <v>27</v>
      </c>
      <c r="L12" s="97">
        <v>20746.8</v>
      </c>
    </row>
    <row r="13" spans="1:12" ht="15" customHeight="1">
      <c r="A13" s="87">
        <v>8</v>
      </c>
      <c r="B13" s="90" t="s">
        <v>18</v>
      </c>
      <c r="C13" s="97">
        <v>180</v>
      </c>
      <c r="D13" s="97">
        <v>138312</v>
      </c>
      <c r="E13" s="97">
        <v>172</v>
      </c>
      <c r="F13" s="97">
        <v>126866.6</v>
      </c>
      <c r="G13" s="97"/>
      <c r="H13" s="97"/>
      <c r="I13" s="97"/>
      <c r="J13" s="97"/>
      <c r="K13" s="97">
        <v>7</v>
      </c>
      <c r="L13" s="97">
        <v>5378.8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129</v>
      </c>
      <c r="D15" s="97">
        <v>59935.1999999999</v>
      </c>
      <c r="E15" s="97">
        <v>106</v>
      </c>
      <c r="F15" s="97">
        <v>45809.53</v>
      </c>
      <c r="G15" s="97"/>
      <c r="H15" s="97"/>
      <c r="I15" s="97"/>
      <c r="J15" s="97"/>
      <c r="K15" s="97">
        <v>23</v>
      </c>
      <c r="L15" s="97">
        <v>16328.5</v>
      </c>
    </row>
    <row r="16" spans="1:12" ht="21" customHeight="1">
      <c r="A16" s="87">
        <v>11</v>
      </c>
      <c r="B16" s="91" t="s">
        <v>78</v>
      </c>
      <c r="C16" s="97">
        <v>18</v>
      </c>
      <c r="D16" s="97">
        <v>17289</v>
      </c>
      <c r="E16" s="97">
        <v>5</v>
      </c>
      <c r="F16" s="97">
        <v>5820.63</v>
      </c>
      <c r="G16" s="97"/>
      <c r="H16" s="97"/>
      <c r="I16" s="97"/>
      <c r="J16" s="97"/>
      <c r="K16" s="97">
        <v>13</v>
      </c>
      <c r="L16" s="97">
        <v>12486.5</v>
      </c>
    </row>
    <row r="17" spans="1:12" ht="21" customHeight="1">
      <c r="A17" s="87">
        <v>12</v>
      </c>
      <c r="B17" s="91" t="s">
        <v>79</v>
      </c>
      <c r="C17" s="97">
        <v>111</v>
      </c>
      <c r="D17" s="97">
        <v>42646.2</v>
      </c>
      <c r="E17" s="97">
        <v>101</v>
      </c>
      <c r="F17" s="97">
        <v>39988.9</v>
      </c>
      <c r="G17" s="97"/>
      <c r="H17" s="97"/>
      <c r="I17" s="97"/>
      <c r="J17" s="97"/>
      <c r="K17" s="97">
        <v>10</v>
      </c>
      <c r="L17" s="97">
        <v>3842</v>
      </c>
    </row>
    <row r="18" spans="1:12" ht="21" customHeight="1">
      <c r="A18" s="87">
        <v>13</v>
      </c>
      <c r="B18" s="99" t="s">
        <v>104</v>
      </c>
      <c r="C18" s="97">
        <v>44</v>
      </c>
      <c r="D18" s="97">
        <v>8452.40000000001</v>
      </c>
      <c r="E18" s="97">
        <v>41</v>
      </c>
      <c r="F18" s="97">
        <v>7882.10000000001</v>
      </c>
      <c r="G18" s="97">
        <v>1</v>
      </c>
      <c r="H18" s="97">
        <v>176.2</v>
      </c>
      <c r="I18" s="97"/>
      <c r="J18" s="97"/>
      <c r="K18" s="97">
        <v>2</v>
      </c>
      <c r="L18" s="97">
        <v>384.2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288.15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3073.6</v>
      </c>
      <c r="E39" s="96">
        <f>SUM(E40,E47,E48,E49)</f>
        <v>2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1536.8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3073.6</v>
      </c>
      <c r="E40" s="97">
        <f>SUM(E41,E44)</f>
        <v>2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1536.8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3073.6</v>
      </c>
      <c r="E44" s="97">
        <v>2</v>
      </c>
      <c r="F44" s="97">
        <v>1536.8</v>
      </c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>
        <v>2</v>
      </c>
      <c r="F46" s="97">
        <v>1536.8</v>
      </c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207</v>
      </c>
      <c r="D55" s="96">
        <v>79529.3999999997</v>
      </c>
      <c r="E55" s="96">
        <v>207</v>
      </c>
      <c r="F55" s="96">
        <v>79283.1999999997</v>
      </c>
      <c r="G55" s="96"/>
      <c r="H55" s="96"/>
      <c r="I55" s="96">
        <v>207</v>
      </c>
      <c r="J55" s="96">
        <v>117275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999</v>
      </c>
      <c r="D56" s="96">
        <f t="shared" si="0"/>
        <v>1133361.5699999996</v>
      </c>
      <c r="E56" s="96">
        <f t="shared" si="0"/>
        <v>884</v>
      </c>
      <c r="F56" s="96">
        <f t="shared" si="0"/>
        <v>785896.4399999998</v>
      </c>
      <c r="G56" s="96">
        <f t="shared" si="0"/>
        <v>27</v>
      </c>
      <c r="H56" s="96">
        <f t="shared" si="0"/>
        <v>31198.49</v>
      </c>
      <c r="I56" s="96">
        <f t="shared" si="0"/>
        <v>207</v>
      </c>
      <c r="J56" s="96">
        <f t="shared" si="0"/>
        <v>117275</v>
      </c>
      <c r="K56" s="96">
        <f t="shared" si="0"/>
        <v>77</v>
      </c>
      <c r="L56" s="96">
        <f t="shared" si="0"/>
        <v>65919.04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&amp;L78566AC5&amp;CФорма № 10, Підрозділ: Волочиський районний суд Хмельницької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73</v>
      </c>
      <c r="F4" s="93">
        <f>SUM(F5:F25)</f>
        <v>62845.44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17</v>
      </c>
      <c r="F7" s="95">
        <v>11910.2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12560.04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29</v>
      </c>
      <c r="F13" s="95">
        <v>19741.5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1921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15</v>
      </c>
      <c r="F20" s="95">
        <v>16328.5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&amp;L78566AC5&amp;CФорма № 10, Підрозділ: Волочиський районний суд Хмельницької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2020-02-05T12:32:55Z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10_00671_4.2019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78566AC5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