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<sst xmlns="http://schemas.openxmlformats.org/spreadsheetml/2006/main" count="154" uniqueCount="126">
  <si>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</si>
  <si>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</si>
  <si>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</si>
  <si>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</si>
  <si>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</si>
  <si>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</si>
  <si>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</si>
  <si>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</si>
  <si>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</si>
  <si>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</si>
  <si>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</si>
  <si>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</si>
  <si>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</si>
  <si>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</si>
  <si>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</si>
  <si>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</si>
  <si>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</si>
  <si>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</si>
  <si>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</si>
  <si>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</si>
  <si>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</si>
  <si>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</si>
  <si>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</si>
  <si>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</si>
  <si>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</si>
  <si>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</si>
  <si>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</si>
  <si>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</si>
  <si>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</si>
  <si>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</si>
  <si>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</si>
  <si>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</si>
  <si>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</si>
  <si>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</si>
  <si>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</si>
  <si>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</si>
  <si>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</si>
  <si>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</si>
  <si>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</si>
  <si>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</si>
  <si>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</si>
  <si>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</si>
  <si>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</si>
  <si>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</si>
  <si>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</si>
  <si>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</si>
  <si>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</si>
  <si>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</si>
  <si>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</si>
  <si>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</si>
  <si>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</si>
  <si>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</si>
  <si>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</si>
  <si>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</si>
  <si>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</si>
  <si>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</si>
  <si>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</si>
  <si>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</si>
  <si>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</si>
  <si>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</si>
  <si>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</si>
  <si>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</si>
  <si>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</si>
  <si>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</si>
  <si>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</si>
  <si>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</si>
  <si>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</si>
  <si>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</si>
  <si>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</si>
  <si>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</si>
  <si>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</si>
  <si>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</si>
  <si>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</si>
  <si>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</si>
  <si>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</si>
  <si>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</si>
  <si>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</si>
  <si>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</si>
  <si>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</si>
  <si>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</si>
  <si>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</si>
  <si>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</si>
  <si>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</si>
  <si>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</si>
  <si>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</si>
  <si>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</si>
  <si>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</si>
  <si>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</si>
  <si>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</si>
  <si>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</si>
  <si>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</si>
  <si>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</si>
  <si>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</si>
  <si>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</si>
  <si>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</si>
  <si>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</si>
  <si>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</si>
  <si>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</si>
  <si>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</si>
  <si>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</si>
  <si>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</si>
  <si>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</si>
  <si>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</si>
  <si>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</si>
  <si>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</si>
  <si>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</si>
  <si>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</si>
  <si>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</si>
  <si>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</si>
  <si>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</si>
  <si>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</si>
  <si>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</si>
  <si>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</si>
  <si>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</si>
  <si>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</si>
  <si>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</si>
  <si>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</si>
  <si>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</si>
  <si>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</si>
  <si>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Волочиський районний суд Хмельницької області</t>
  </si>
  <si>
    <t>31200. Хмельницька область.м. Волочиськ</t>
  </si>
  <si>
    <t>вул. Слави</t>
  </si>
  <si>
    <t/>
  </si>
  <si>
    <t>С.В. Ніколова</t>
  </si>
  <si>
    <t>О.П. Алієва</t>
  </si>
  <si>
    <t>1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</si>
</sst>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&amp;LE83D9050&amp;C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473</v>
      </c>
      <c r="D6" s="96">
        <f>SUM(D7,D10,D13,D14,D15,D21,D24,D25,D18,D19,D20)</f>
        <v>460958.95000000024</v>
      </c>
      <c r="E6" s="96">
        <f>SUM(E7,E10,E13,E14,E15,E21,E24,E25,E18,E19,E20)</f>
        <v>418</v>
      </c>
      <c r="F6" s="96">
        <f>SUM(F7,F10,F13,F14,F15,F21,F24,F25,F18,F19,F20)</f>
        <v>378834.66000000003</v>
      </c>
      <c r="G6" s="96">
        <f>SUM(G7,G10,G13,G14,G15,G21,G24,G25,G18,G19,G20)</f>
        <v>8</v>
      </c>
      <c r="H6" s="96">
        <f>SUM(H7,H10,H13,H14,H15,H21,H24,H25,H18,H19,H20)</f>
        <v>10411.199999999999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48</v>
      </c>
      <c r="L6" s="96">
        <f>SUM(L7,L10,L13,L14,L15,L21,L24,L25,L18,L19,L20)</f>
        <v>53748.31</v>
      </c>
    </row>
    <row r="7" spans="1:12" ht="16.5" customHeight="1">
      <c r="A7" s="87">
        <v>2</v>
      </c>
      <c r="B7" s="90" t="s">
        <v>74</v>
      </c>
      <c r="C7" s="97">
        <v>144</v>
      </c>
      <c r="D7" s="97">
        <v>258851.65</v>
      </c>
      <c r="E7" s="97">
        <v>123</v>
      </c>
      <c r="F7" s="97">
        <v>211951.04</v>
      </c>
      <c r="G7" s="97">
        <v>4</v>
      </c>
      <c r="H7" s="97">
        <v>7048</v>
      </c>
      <c r="I7" s="97"/>
      <c r="J7" s="97"/>
      <c r="K7" s="97">
        <v>15</v>
      </c>
      <c r="L7" s="97">
        <v>26842.71</v>
      </c>
    </row>
    <row r="8" spans="1:12" ht="16.5" customHeight="1">
      <c r="A8" s="87">
        <v>3</v>
      </c>
      <c r="B8" s="91" t="s">
        <v>75</v>
      </c>
      <c r="C8" s="97">
        <v>83</v>
      </c>
      <c r="D8" s="97">
        <v>174466</v>
      </c>
      <c r="E8" s="97">
        <v>72</v>
      </c>
      <c r="F8" s="97">
        <v>150801</v>
      </c>
      <c r="G8" s="97">
        <v>4</v>
      </c>
      <c r="H8" s="97">
        <v>7048</v>
      </c>
      <c r="I8" s="97"/>
      <c r="J8" s="97"/>
      <c r="K8" s="97">
        <v>10</v>
      </c>
      <c r="L8" s="97">
        <v>18037.2</v>
      </c>
    </row>
    <row r="9" spans="1:12" ht="16.5" customHeight="1">
      <c r="A9" s="87">
        <v>4</v>
      </c>
      <c r="B9" s="91" t="s">
        <v>76</v>
      </c>
      <c r="C9" s="97">
        <v>61</v>
      </c>
      <c r="D9" s="97">
        <v>84385.6500000001</v>
      </c>
      <c r="E9" s="97">
        <v>51</v>
      </c>
      <c r="F9" s="97">
        <v>61150.04</v>
      </c>
      <c r="G9" s="97"/>
      <c r="H9" s="97"/>
      <c r="I9" s="97"/>
      <c r="J9" s="97"/>
      <c r="K9" s="97">
        <v>5</v>
      </c>
      <c r="L9" s="97">
        <v>8805.51</v>
      </c>
    </row>
    <row r="10" spans="1:12" ht="19.5" customHeight="1">
      <c r="A10" s="87">
        <v>5</v>
      </c>
      <c r="B10" s="90" t="s">
        <v>77</v>
      </c>
      <c r="C10" s="97">
        <v>78</v>
      </c>
      <c r="D10" s="97">
        <v>72729.2000000001</v>
      </c>
      <c r="E10" s="97">
        <v>61</v>
      </c>
      <c r="F10" s="97">
        <v>53148.62</v>
      </c>
      <c r="G10" s="97">
        <v>3</v>
      </c>
      <c r="H10" s="97">
        <v>2522.4</v>
      </c>
      <c r="I10" s="97"/>
      <c r="J10" s="97"/>
      <c r="K10" s="97">
        <v>17</v>
      </c>
      <c r="L10" s="97">
        <v>15554.8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4</v>
      </c>
      <c r="F11" s="97">
        <v>8408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73</v>
      </c>
      <c r="D12" s="97">
        <v>62219.2000000001</v>
      </c>
      <c r="E12" s="97">
        <v>57</v>
      </c>
      <c r="F12" s="97">
        <v>44740.62</v>
      </c>
      <c r="G12" s="97">
        <v>3</v>
      </c>
      <c r="H12" s="97">
        <v>2522.4</v>
      </c>
      <c r="I12" s="97"/>
      <c r="J12" s="97"/>
      <c r="K12" s="97">
        <v>16</v>
      </c>
      <c r="L12" s="97">
        <v>13452.8</v>
      </c>
    </row>
    <row r="13" spans="1:12" ht="15" customHeight="1">
      <c r="A13" s="87">
        <v>8</v>
      </c>
      <c r="B13" s="90" t="s">
        <v>18</v>
      </c>
      <c r="C13" s="97">
        <v>95</v>
      </c>
      <c r="D13" s="97">
        <v>79876.0000000001</v>
      </c>
      <c r="E13" s="97">
        <v>89</v>
      </c>
      <c r="F13" s="97">
        <v>73149.2000000001</v>
      </c>
      <c r="G13" s="97">
        <v>1</v>
      </c>
      <c r="H13" s="97">
        <v>840.8</v>
      </c>
      <c r="I13" s="97"/>
      <c r="J13" s="97"/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57</v>
      </c>
      <c r="D15" s="97">
        <v>27746.4</v>
      </c>
      <c r="E15" s="97">
        <v>46</v>
      </c>
      <c r="F15" s="97">
        <v>19594.6</v>
      </c>
      <c r="G15" s="97"/>
      <c r="H15" s="97"/>
      <c r="I15" s="97"/>
      <c r="J15" s="97"/>
      <c r="K15" s="97">
        <v>11</v>
      </c>
      <c r="L15" s="97">
        <v>7146.8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6306</v>
      </c>
      <c r="E16" s="97">
        <v>2</v>
      </c>
      <c r="F16" s="97">
        <v>1471.4</v>
      </c>
      <c r="G16" s="97"/>
      <c r="H16" s="97"/>
      <c r="I16" s="97"/>
      <c r="J16" s="97"/>
      <c r="K16" s="97">
        <v>4</v>
      </c>
      <c r="L16" s="97">
        <v>4204</v>
      </c>
    </row>
    <row r="17" spans="1:12" ht="21" customHeight="1">
      <c r="A17" s="87">
        <v>12</v>
      </c>
      <c r="B17" s="91" t="s">
        <v>79</v>
      </c>
      <c r="C17" s="97">
        <v>51</v>
      </c>
      <c r="D17" s="97">
        <v>21440.4</v>
      </c>
      <c r="E17" s="97">
        <v>44</v>
      </c>
      <c r="F17" s="97">
        <v>18123.2</v>
      </c>
      <c r="G17" s="97"/>
      <c r="H17" s="97"/>
      <c r="I17" s="97"/>
      <c r="J17" s="97"/>
      <c r="K17" s="97">
        <v>7</v>
      </c>
      <c r="L17" s="97">
        <v>2942.8</v>
      </c>
    </row>
    <row r="18" spans="1:12" ht="21" customHeight="1">
      <c r="A18" s="87">
        <v>13</v>
      </c>
      <c r="B18" s="99" t="s">
        <v>104</v>
      </c>
      <c r="C18" s="97">
        <v>97</v>
      </c>
      <c r="D18" s="97">
        <v>20389.4</v>
      </c>
      <c r="E18" s="97">
        <v>97</v>
      </c>
      <c r="F18" s="97">
        <v>20045.3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1261.2</v>
      </c>
      <c r="E24" s="97">
        <v>1</v>
      </c>
      <c r="F24" s="97">
        <v>840.8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14</v>
      </c>
      <c r="D39" s="96">
        <f>SUM(D40,D47,D48,D49)</f>
        <v>11771.2</v>
      </c>
      <c r="E39" s="96">
        <f>SUM(E40,E47,E48,E49)</f>
        <v>14</v>
      </c>
      <c r="F39" s="96">
        <f>SUM(F40,F47,F48,F49)</f>
        <v>5885.6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14</v>
      </c>
      <c r="D40" s="97">
        <f>SUM(D41,D44)</f>
        <v>11771.2</v>
      </c>
      <c r="E40" s="97">
        <f>SUM(E41,E44)</f>
        <v>14</v>
      </c>
      <c r="F40" s="97">
        <f>SUM(F41,F44)</f>
        <v>5885.6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14</v>
      </c>
      <c r="D44" s="97">
        <v>11771.2</v>
      </c>
      <c r="E44" s="97">
        <v>14</v>
      </c>
      <c r="F44" s="97">
        <v>5885.6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14</v>
      </c>
      <c r="D46" s="97">
        <v>11771.2</v>
      </c>
      <c r="E46" s="97">
        <v>14</v>
      </c>
      <c r="F46" s="97">
        <v>5885.6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117</v>
      </c>
      <c r="D55" s="96">
        <v>49186.8000000001</v>
      </c>
      <c r="E55" s="96">
        <v>117</v>
      </c>
      <c r="F55" s="96">
        <v>49186.4000000001</v>
      </c>
      <c r="G55" s="96"/>
      <c r="H55" s="96"/>
      <c r="I55" s="96">
        <v>117</v>
      </c>
      <c r="J55" s="96">
        <v>49186.4000000001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604</v>
      </c>
      <c r="D56" s="96">
        <f t="shared" si="0"/>
        <v>521916.95000000036</v>
      </c>
      <c r="E56" s="96">
        <f t="shared" si="0"/>
        <v>549</v>
      </c>
      <c r="F56" s="96">
        <f t="shared" si="0"/>
        <v>433906.6600000001</v>
      </c>
      <c r="G56" s="96">
        <f t="shared" si="0"/>
        <v>8</v>
      </c>
      <c r="H56" s="96">
        <f t="shared" si="0"/>
        <v>10411.199999999999</v>
      </c>
      <c r="I56" s="96">
        <f t="shared" si="0"/>
        <v>117</v>
      </c>
      <c r="J56" s="96">
        <f t="shared" si="0"/>
        <v>49186.4000000001</v>
      </c>
      <c r="K56" s="96">
        <f t="shared" si="0"/>
        <v>48</v>
      </c>
      <c r="L56" s="96">
        <f t="shared" si="0"/>
        <v>53748.31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&amp;LE83D9050&amp;CФорма № 10, Підрозділ: Волочиський районний суд Хмельницької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36</v>
      </c>
      <c r="F4" s="93">
        <f>SUM(F5:F25)</f>
        <v>38333.91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</v>
      </c>
      <c r="F7" s="95">
        <v>6726.4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7987.6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12269.11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2522.4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6306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&amp;LE83D9050&amp;CФорма № 10, Підрозділ: Волочиський районний суд Хмельницької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2018-03-15T14:08:04Z</cp:lastPrinted>
  <dcterms:created xsi:type="dcterms:W3CDTF">2015-09-09T10:27:37Z</dcterms:created>
  <dcterms:modified xsi:type="dcterms:W3CDTF">2021-02-22T07:52:22Z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10_00671_3.2020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E83D9050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